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070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<sst xmlns="http://schemas.openxmlformats.org/spreadsheetml/2006/main" count="30" uniqueCount="18">
  <si>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 xml:space="preserve">OLGA IDALIA LARA GARCIA </t>
  </si>
  <si>
    <t xml:space="preserve">NOMBRE </t>
  </si>
  <si>
    <t xml:space="preserve">SUELDO BRUTO </t>
  </si>
  <si>
    <t xml:space="preserve">MARISOL JACOBO VALDEZ </t>
  </si>
  <si>
    <t>SUELDO QUINCENAL</t>
  </si>
  <si>
    <t xml:space="preserve">DED. ISPT </t>
  </si>
  <si>
    <t>INSTITUTO MUNICIPAL DE PLANEACIÓN URBANA Y CONVIVENCIA DE MONTERREY, NUEVO LEÓN</t>
  </si>
  <si>
    <r>
      <rPr>
        <b/>
        <u val="single"/>
        <sz val="12"/>
        <rFont val="Calibri"/>
        <family val="2"/>
      </rPr>
      <t>ÁREA RESPONSABLE</t>
    </r>
    <r>
      <rPr>
        <b/>
        <sz val="13"/>
        <rFont val="Calibri"/>
        <family val="2"/>
      </rPr>
      <t>:</t>
    </r>
    <r>
      <rPr>
        <b/>
        <sz val="12"/>
        <rFont val="Calibri"/>
        <family val="2"/>
      </rPr>
      <t xml:space="preserve"> COORDINACIÓN DE GESTIÓN DE RECURSOS Y ADMINISTRACIÓN</t>
    </r>
  </si>
  <si>
    <t>NÓMINA DEL 01 AL 15 DE ENERO DEL 2016</t>
  </si>
  <si>
    <t>LUZ CONSUELO CASTILLO PEREZ</t>
  </si>
  <si>
    <t xml:space="preserve">ABRAHAM MERLA RODRIGUEZ </t>
  </si>
  <si>
    <t xml:space="preserve">MICHELLE PADRON CORTES </t>
  </si>
  <si>
    <t xml:space="preserve">MARTHA MONTEMAYOR FLORES </t>
  </si>
  <si>
    <t xml:space="preserve">NETO A PAGAR QUINCENAL </t>
  </si>
  <si>
    <t>NÓMINA DEL 16 AL 31 DE ENERO DEL 2016</t>
  </si>
  <si>
    <t xml:space="preserve">ADRIAN EUGENIO LOZANO TREVIÑO </t>
  </si>
  <si>
    <t xml:space="preserve">CRHISTIAN JAIR RODRIGUEZ AGUILAR </t>
  </si>
  <si>
    <t xml:space="preserve">LIC. INDIRA KEMPIS MARTINEZ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</si>
</sst>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0_-;\-* #,##0.00000_-;_-* &quot;-&quot;??_-;_-@_-"/>
    <numFmt numFmtId="169" formatCode="0.000000"/>
    <numFmt numFmtId="170" formatCode="0.00000"/>
    <numFmt numFmtId="171" formatCode="0.0000"/>
    <numFmt numFmtId="172" formatCode="0.000"/>
    <numFmt numFmtId="173" formatCode="0.000%"/>
    <numFmt numFmtId="174" formatCode="0.0000%"/>
    <numFmt numFmtId="175" formatCode="_-* #,##0.000_-;\-* #,##0.000_-;_-* &quot;-&quot;???_-;_-@_-"/>
    <numFmt numFmtId="176" formatCode="_-* #,##0.000000_-;\-* #,##0.000000_-;_-* &quot;-&quot;??_-;_-@_-"/>
    <numFmt numFmtId="177" formatCode="_-* #,##0.0000000_-;\-* #,##0.0000000_-;_-* &quot;-&quot;??_-;_-@_-"/>
    <numFmt numFmtId="178" formatCode="_-* #,##0.00000000_-;\-* #,##0.00000000_-;_-* &quot;-&quot;??_-;_-@_-"/>
    <numFmt numFmtId="179" formatCode="_-* #,##0.000000000_-;\-* #,##0.000000000_-;_-* &quot;-&quot;??_-;_-@_-"/>
    <numFmt numFmtId="180" formatCode="_-* #,##0.0000000000_-;\-* #,##0.0000000000_-;_-* &quot;-&quot;??_-;_-@_-"/>
    <numFmt numFmtId="181" formatCode="_-* #,##0.00000000000_-;\-* #,##0.00000000000_-;_-* &quot;-&quot;??_-;_-@_-"/>
    <numFmt numFmtId="182" formatCode="_-* #,##0.000000000000_-;\-* #,##0.000000000000_-;_-* &quot;-&quot;??_-;_-@_-"/>
    <numFmt numFmtId="183" formatCode="_-* #,##0.0000000000000_-;\-* #,##0.00000000000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3" fontId="41" fillId="0" borderId="10" xfId="47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47" applyFont="1" applyAlignment="1">
      <alignment/>
    </xf>
    <xf numFmtId="0" fontId="42" fillId="0" borderId="0" xfId="0" applyFont="1" applyAlignment="1">
      <alignment/>
    </xf>
    <xf numFmtId="43" fontId="0" fillId="0" borderId="11" xfId="47" applyFont="1" applyBorder="1" applyAlignment="1">
      <alignment/>
    </xf>
    <xf numFmtId="43" fontId="0" fillId="0" borderId="12" xfId="47" applyFont="1" applyBorder="1" applyAlignment="1">
      <alignment/>
    </xf>
    <xf numFmtId="0" fontId="40" fillId="0" borderId="0" xfId="0" applyFont="1" applyAlignment="1">
      <alignment/>
    </xf>
    <xf numFmtId="43" fontId="0" fillId="0" borderId="0" xfId="47" applyFont="1" applyAlignment="1">
      <alignment/>
    </xf>
    <xf numFmtId="44" fontId="41" fillId="0" borderId="0" xfId="49" applyFont="1" applyAlignment="1">
      <alignment/>
    </xf>
    <xf numFmtId="0" fontId="2" fillId="0" borderId="0" xfId="0" applyFont="1" applyAlignment="1">
      <alignment vertical="center" wrapText="1"/>
    </xf>
    <xf numFmtId="44" fontId="40" fillId="0" borderId="0" xfId="49" applyFont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41" fillId="0" borderId="13" xfId="49" applyFont="1" applyBorder="1" applyAlignment="1">
      <alignment/>
    </xf>
    <xf numFmtId="44" fontId="40" fillId="0" borderId="0" xfId="49" applyFont="1" applyAlignment="1">
      <alignment/>
    </xf>
    <xf numFmtId="44" fontId="0" fillId="0" borderId="12" xfId="49" applyFont="1" applyBorder="1" applyAlignment="1">
      <alignment/>
    </xf>
    <xf numFmtId="44" fontId="42" fillId="0" borderId="13" xfId="49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/>
    </xf>
    <xf numFmtId="44" fontId="0" fillId="0" borderId="0" xfId="49" applyFont="1" applyAlignment="1">
      <alignment/>
    </xf>
    <xf numFmtId="44" fontId="41" fillId="0" borderId="16" xfId="49" applyFont="1" applyBorder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43" fontId="42" fillId="0" borderId="10" xfId="47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43" fontId="43" fillId="0" borderId="0" xfId="47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3" fontId="42" fillId="0" borderId="0" xfId="0" applyNumberFormat="1" applyFont="1" applyBorder="1" applyAlignment="1">
      <alignment/>
    </xf>
    <xf numFmtId="43" fontId="41" fillId="0" borderId="0" xfId="0" applyNumberFormat="1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0" applyNumberFormat="1" applyBorder="1" applyAlignment="1">
      <alignment/>
    </xf>
    <xf numFmtId="43" fontId="41" fillId="0" borderId="17" xfId="47" applyFont="1" applyBorder="1" applyAlignment="1">
      <alignment/>
    </xf>
    <xf numFmtId="43" fontId="0" fillId="0" borderId="12" xfId="0" applyNumberFormat="1" applyFont="1" applyBorder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Border="1" applyAlignment="1">
      <alignment wrapText="1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0</xdr:rowOff>
    </xdr:from>
    <xdr:to>
      <xdr:col>6</xdr:col>
      <xdr:colOff>495300</xdr:colOff>
      <xdr:row>4</xdr:row>
      <xdr:rowOff>142875</xdr:rowOff>
    </xdr:to>
    <xdr:pic>
      <xdr:nvPicPr>
        <xdr:cNvPr id="1" name="2 Imagen" descr="IMP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1257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4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62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6">
      <selection activeCell="A28" sqref="A28"/>
    </sheetView>
  </sheetViews>
  <sheetFormatPr defaultColWidth="11.421875" defaultRowHeight="15"/>
  <cols>
    <col min="1" max="1" width="16.421875" style="21" customWidth="1"/>
    <col min="2" max="2" width="29.28125" style="0" customWidth="1"/>
    <col min="3" max="3" width="13.00390625" style="27" customWidth="1"/>
    <col min="4" max="4" width="13.57421875" style="0" customWidth="1"/>
    <col min="5" max="5" width="12.00390625" style="1" customWidth="1"/>
    <col min="6" max="7" width="11.57421875" style="0" bestFit="1" customWidth="1"/>
    <col min="8" max="9" width="10.28125" style="0" bestFit="1" customWidth="1"/>
    <col min="10" max="10" width="10.00390625" style="0" customWidth="1"/>
    <col min="11" max="11" width="12.8515625" style="0" bestFit="1" customWidth="1"/>
    <col min="12" max="12" width="9.7109375" style="0" customWidth="1"/>
    <col min="13" max="13" width="9.57421875" style="0" bestFit="1" customWidth="1"/>
    <col min="14" max="14" width="11.421875" style="5" bestFit="1" customWidth="1"/>
    <col min="15" max="15" width="11.421875" style="0" customWidth="1"/>
    <col min="16" max="16" width="11.28125" style="0" bestFit="1" customWidth="1"/>
  </cols>
  <sheetData>
    <row r="1" spans="1:14" ht="18" customHeight="1">
      <c r="A1" s="41"/>
      <c r="B1" s="44" t="s">
        <v>6</v>
      </c>
      <c r="C1" s="44"/>
      <c r="D1" s="44"/>
      <c r="E1" s="44"/>
      <c r="F1" s="40"/>
      <c r="G1" s="40"/>
      <c r="H1" s="40"/>
      <c r="I1" s="40"/>
      <c r="J1" s="40"/>
      <c r="K1" s="40"/>
      <c r="L1" s="40"/>
      <c r="M1" s="40"/>
      <c r="N1" s="10"/>
    </row>
    <row r="2" spans="1:14" ht="18.75">
      <c r="A2" s="41"/>
      <c r="B2" s="44"/>
      <c r="C2" s="44"/>
      <c r="D2" s="44"/>
      <c r="E2" s="44"/>
      <c r="F2" s="40"/>
      <c r="G2" s="40"/>
      <c r="H2" s="40"/>
      <c r="I2" s="40"/>
      <c r="J2" s="40"/>
      <c r="K2" s="40"/>
      <c r="L2" s="40"/>
      <c r="M2" s="40"/>
      <c r="N2" s="10"/>
    </row>
    <row r="3" spans="1:14" ht="18.75">
      <c r="A3" s="4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10"/>
    </row>
    <row r="4" spans="1:14" ht="18" customHeight="1">
      <c r="A4" s="2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10"/>
    </row>
    <row r="5" spans="1:12" ht="40.5" customHeight="1">
      <c r="A5" s="42"/>
      <c r="B5" s="45" t="s">
        <v>7</v>
      </c>
      <c r="C5" s="45"/>
      <c r="D5" s="45"/>
      <c r="E5" s="45"/>
      <c r="F5" s="12"/>
      <c r="G5" s="12"/>
      <c r="H5" s="12"/>
      <c r="I5" s="12"/>
      <c r="J5" s="12"/>
      <c r="K5" s="12"/>
      <c r="L5" s="12"/>
    </row>
    <row r="6" spans="1:12" ht="15">
      <c r="A6" s="43"/>
      <c r="B6" s="9" t="s">
        <v>8</v>
      </c>
      <c r="C6" s="13"/>
      <c r="D6" s="13"/>
      <c r="E6" s="9"/>
      <c r="F6" s="9"/>
      <c r="G6" s="9"/>
      <c r="H6" s="9"/>
      <c r="I6" s="9"/>
      <c r="J6" s="9"/>
      <c r="K6" s="9"/>
      <c r="L6" s="9"/>
    </row>
    <row r="7" spans="1:6" ht="15.75" thickBot="1">
      <c r="A7" s="22"/>
      <c r="B7" s="2"/>
      <c r="C7" s="11"/>
      <c r="D7" s="2"/>
      <c r="E7" s="6"/>
      <c r="F7" s="2"/>
    </row>
    <row r="8" spans="1:16" s="16" customFormat="1" ht="30" customHeight="1" thickBot="1">
      <c r="A8" s="23"/>
      <c r="B8" s="25" t="s">
        <v>1</v>
      </c>
      <c r="C8" s="20" t="s">
        <v>2</v>
      </c>
      <c r="D8" s="15" t="s">
        <v>4</v>
      </c>
      <c r="E8" s="29" t="s">
        <v>5</v>
      </c>
      <c r="F8" s="14" t="s">
        <v>13</v>
      </c>
      <c r="G8" s="31"/>
      <c r="H8" s="31"/>
      <c r="I8" s="31"/>
      <c r="J8" s="31"/>
      <c r="K8" s="31"/>
      <c r="L8" s="31"/>
      <c r="M8" s="31"/>
      <c r="N8" s="32"/>
      <c r="O8" s="33"/>
      <c r="P8" s="33"/>
    </row>
    <row r="9" spans="1:16" ht="15.75" thickBot="1">
      <c r="A9" s="24"/>
      <c r="B9" s="26" t="s">
        <v>9</v>
      </c>
      <c r="C9" s="17">
        <v>36769.74</v>
      </c>
      <c r="D9" s="3">
        <f>C9/2</f>
        <v>18384.87</v>
      </c>
      <c r="E9" s="30">
        <v>3700.14</v>
      </c>
      <c r="F9" s="38">
        <f>D9-E9</f>
        <v>14684.73</v>
      </c>
      <c r="G9" s="34"/>
      <c r="H9" s="35"/>
      <c r="I9" s="34"/>
      <c r="J9" s="34"/>
      <c r="K9" s="34"/>
      <c r="L9" s="34"/>
      <c r="M9" s="34"/>
      <c r="N9" s="36"/>
      <c r="O9" s="37"/>
      <c r="P9" s="37"/>
    </row>
    <row r="10" spans="1:16" ht="15.75" thickBot="1">
      <c r="A10" s="24"/>
      <c r="B10" s="26" t="s">
        <v>0</v>
      </c>
      <c r="C10" s="17">
        <v>36769.74</v>
      </c>
      <c r="D10" s="3">
        <f aca="true" t="shared" si="0" ref="D10:D16">C10/2</f>
        <v>18384.87</v>
      </c>
      <c r="E10" s="30">
        <v>3700.14</v>
      </c>
      <c r="F10" s="38">
        <f aca="true" t="shared" si="1" ref="F10:F16">D10-E10</f>
        <v>14684.73</v>
      </c>
      <c r="G10" s="34"/>
      <c r="H10" s="35"/>
      <c r="I10" s="34"/>
      <c r="J10" s="34"/>
      <c r="K10" s="34"/>
      <c r="L10" s="34"/>
      <c r="M10" s="34"/>
      <c r="N10" s="36"/>
      <c r="O10" s="37"/>
      <c r="P10" s="37"/>
    </row>
    <row r="11" spans="1:16" ht="15.75" thickBot="1">
      <c r="A11" s="24"/>
      <c r="B11" s="26" t="s">
        <v>17</v>
      </c>
      <c r="C11" s="17">
        <v>36769.74</v>
      </c>
      <c r="D11" s="3">
        <f t="shared" si="0"/>
        <v>18384.87</v>
      </c>
      <c r="E11" s="30">
        <v>3700.14</v>
      </c>
      <c r="F11" s="38">
        <f t="shared" si="1"/>
        <v>14684.73</v>
      </c>
      <c r="G11" s="34"/>
      <c r="H11" s="35"/>
      <c r="I11" s="34"/>
      <c r="J11" s="34"/>
      <c r="K11" s="34"/>
      <c r="L11" s="34"/>
      <c r="M11" s="34"/>
      <c r="N11" s="36"/>
      <c r="O11" s="37"/>
      <c r="P11" s="37"/>
    </row>
    <row r="12" spans="1:16" ht="15.75" thickBot="1">
      <c r="A12" s="24"/>
      <c r="B12" s="26" t="s">
        <v>10</v>
      </c>
      <c r="C12" s="28">
        <v>20000</v>
      </c>
      <c r="D12" s="3">
        <f t="shared" si="0"/>
        <v>10000</v>
      </c>
      <c r="E12" s="30">
        <v>1588.81</v>
      </c>
      <c r="F12" s="38">
        <f t="shared" si="1"/>
        <v>8411.19</v>
      </c>
      <c r="G12" s="34"/>
      <c r="H12" s="35"/>
      <c r="I12" s="34"/>
      <c r="J12" s="34"/>
      <c r="K12" s="34"/>
      <c r="L12" s="34"/>
      <c r="M12" s="34"/>
      <c r="N12" s="36"/>
      <c r="O12" s="37"/>
      <c r="P12" s="37"/>
    </row>
    <row r="13" spans="1:16" ht="15.75" thickBot="1">
      <c r="A13" s="24"/>
      <c r="B13" s="26" t="s">
        <v>3</v>
      </c>
      <c r="C13" s="17">
        <v>15217.24</v>
      </c>
      <c r="D13" s="3">
        <f t="shared" si="0"/>
        <v>7608.62</v>
      </c>
      <c r="E13" s="30">
        <v>1078.01</v>
      </c>
      <c r="F13" s="38">
        <f t="shared" si="1"/>
        <v>6530.61</v>
      </c>
      <c r="G13" s="34"/>
      <c r="H13" s="35"/>
      <c r="I13" s="34"/>
      <c r="J13" s="34"/>
      <c r="K13" s="34"/>
      <c r="L13" s="34"/>
      <c r="M13" s="34"/>
      <c r="N13" s="36"/>
      <c r="O13" s="37"/>
      <c r="P13" s="37"/>
    </row>
    <row r="14" spans="1:16" ht="15.75" thickBot="1">
      <c r="A14" s="24"/>
      <c r="B14" s="26" t="s">
        <v>11</v>
      </c>
      <c r="C14" s="28">
        <v>8838.96</v>
      </c>
      <c r="D14" s="3">
        <f t="shared" si="0"/>
        <v>4419.48</v>
      </c>
      <c r="E14" s="30">
        <v>419.48</v>
      </c>
      <c r="F14" s="38">
        <f t="shared" si="1"/>
        <v>3999.9999999999995</v>
      </c>
      <c r="G14" s="34"/>
      <c r="H14" s="35"/>
      <c r="I14" s="34"/>
      <c r="J14" s="34"/>
      <c r="K14" s="34"/>
      <c r="L14" s="34"/>
      <c r="M14" s="34"/>
      <c r="N14" s="36"/>
      <c r="O14" s="37"/>
      <c r="P14" s="37"/>
    </row>
    <row r="15" spans="1:16" ht="15.75" thickBot="1">
      <c r="A15" s="24"/>
      <c r="B15" s="26" t="s">
        <v>12</v>
      </c>
      <c r="C15" s="28">
        <v>24140.46</v>
      </c>
      <c r="D15" s="3">
        <f t="shared" si="0"/>
        <v>12070.23</v>
      </c>
      <c r="E15" s="30">
        <v>2070.23</v>
      </c>
      <c r="F15" s="38">
        <f>D15-E15</f>
        <v>10000</v>
      </c>
      <c r="G15" s="34"/>
      <c r="H15" s="35"/>
      <c r="I15" s="34"/>
      <c r="J15" s="34"/>
      <c r="K15" s="34"/>
      <c r="L15" s="34"/>
      <c r="M15" s="34"/>
      <c r="N15" s="36"/>
      <c r="O15" s="37"/>
      <c r="P15" s="37"/>
    </row>
    <row r="16" spans="1:16" ht="15.75" thickBot="1">
      <c r="A16" s="24"/>
      <c r="B16" s="26" t="s">
        <v>16</v>
      </c>
      <c r="C16" s="28">
        <v>8838.96</v>
      </c>
      <c r="D16" s="3">
        <f t="shared" si="0"/>
        <v>4419.48</v>
      </c>
      <c r="E16" s="30">
        <v>419.48</v>
      </c>
      <c r="F16" s="38">
        <f t="shared" si="1"/>
        <v>3999.9999999999995</v>
      </c>
      <c r="G16" s="34"/>
      <c r="H16" s="35"/>
      <c r="I16" s="34"/>
      <c r="J16" s="34"/>
      <c r="K16" s="34"/>
      <c r="L16" s="34"/>
      <c r="M16" s="34"/>
      <c r="N16" s="36"/>
      <c r="O16" s="37"/>
      <c r="P16" s="37"/>
    </row>
    <row r="17" spans="3:16" ht="15.75" thickBot="1">
      <c r="C17" s="19">
        <f>SUM(C9:C16)</f>
        <v>187344.83999999997</v>
      </c>
      <c r="D17" s="7">
        <f>SUM(D9:D16)</f>
        <v>93672.41999999998</v>
      </c>
      <c r="E17" s="39">
        <f>SUM(E9:E16)</f>
        <v>16676.43</v>
      </c>
      <c r="F17" s="8">
        <f>SUM(F9:F16)</f>
        <v>76995.99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6:16" ht="15.75" thickTop="1">
      <c r="F18" s="4"/>
      <c r="H18" s="4"/>
      <c r="I18" s="4"/>
      <c r="O18" s="4"/>
      <c r="P18" s="4"/>
    </row>
    <row r="19" spans="6:16" ht="15">
      <c r="F19" s="4"/>
      <c r="H19" s="4"/>
      <c r="I19" s="4"/>
      <c r="N19" s="10"/>
      <c r="O19" s="4"/>
      <c r="P19" s="4"/>
    </row>
    <row r="20" spans="7:12" ht="15">
      <c r="G20" s="46"/>
      <c r="H20" s="46"/>
      <c r="I20" s="46"/>
      <c r="L20" s="1"/>
    </row>
    <row r="22" ht="15">
      <c r="P22" s="4"/>
    </row>
    <row r="23" spans="3:13" ht="15">
      <c r="C23" s="18"/>
      <c r="D23" s="1"/>
      <c r="F23" s="1"/>
      <c r="G23" s="46"/>
      <c r="H23" s="46"/>
      <c r="I23" s="46"/>
      <c r="K23" s="1"/>
      <c r="L23" s="1"/>
      <c r="M23" s="1"/>
    </row>
    <row r="24" spans="3:13" ht="15">
      <c r="C24" s="13"/>
      <c r="D24" s="9"/>
      <c r="E24" s="9"/>
      <c r="F24" s="9"/>
      <c r="G24" s="46"/>
      <c r="H24" s="46"/>
      <c r="I24" s="46"/>
      <c r="K24" s="46"/>
      <c r="L24" s="46"/>
      <c r="M24" s="46"/>
    </row>
    <row r="25" spans="1:6" ht="15">
      <c r="A25" s="22"/>
      <c r="B25" s="1"/>
      <c r="C25" s="11"/>
      <c r="D25" s="2"/>
      <c r="E25" s="6"/>
      <c r="F25" s="2"/>
    </row>
    <row r="26" spans="1:6" ht="15">
      <c r="A26" s="43"/>
      <c r="B26" s="9" t="s">
        <v>14</v>
      </c>
      <c r="C26" s="13"/>
      <c r="D26" s="13"/>
      <c r="E26" s="9"/>
      <c r="F26" s="9"/>
    </row>
    <row r="27" spans="1:6" ht="15.75" thickBot="1">
      <c r="A27" s="22"/>
      <c r="B27" s="2"/>
      <c r="C27" s="11"/>
      <c r="D27" s="2"/>
      <c r="E27" s="6"/>
      <c r="F27" s="2"/>
    </row>
    <row r="28" spans="1:16" s="16" customFormat="1" ht="30" customHeight="1" thickBot="1">
      <c r="A28" s="23"/>
      <c r="B28" s="25" t="s">
        <v>1</v>
      </c>
      <c r="C28" s="20" t="s">
        <v>2</v>
      </c>
      <c r="D28" s="15" t="s">
        <v>4</v>
      </c>
      <c r="E28" s="29" t="s">
        <v>5</v>
      </c>
      <c r="F28" s="14" t="s">
        <v>13</v>
      </c>
      <c r="G28" s="31"/>
      <c r="H28" s="31"/>
      <c r="I28" s="31"/>
      <c r="J28" s="31"/>
      <c r="K28" s="31"/>
      <c r="L28" s="31"/>
      <c r="M28" s="31"/>
      <c r="N28" s="32"/>
      <c r="O28" s="33"/>
      <c r="P28" s="33"/>
    </row>
    <row r="29" spans="1:16" ht="15.75" thickBot="1">
      <c r="A29" s="24"/>
      <c r="B29" s="26" t="s">
        <v>9</v>
      </c>
      <c r="C29" s="17">
        <v>36769.74</v>
      </c>
      <c r="D29" s="3">
        <f>C29/2</f>
        <v>18384.87</v>
      </c>
      <c r="E29" s="30">
        <v>3700.14</v>
      </c>
      <c r="F29" s="38">
        <f aca="true" t="shared" si="2" ref="F29:F36">D29-E29</f>
        <v>14684.73</v>
      </c>
      <c r="G29" s="34"/>
      <c r="H29" s="35"/>
      <c r="I29" s="34"/>
      <c r="J29" s="34"/>
      <c r="K29" s="34"/>
      <c r="L29" s="34"/>
      <c r="M29" s="34"/>
      <c r="N29" s="36"/>
      <c r="O29" s="37"/>
      <c r="P29" s="37"/>
    </row>
    <row r="30" spans="1:16" ht="15.75" thickBot="1">
      <c r="A30" s="24"/>
      <c r="B30" s="26" t="s">
        <v>0</v>
      </c>
      <c r="C30" s="17">
        <v>36769.74</v>
      </c>
      <c r="D30" s="3">
        <f aca="true" t="shared" si="3" ref="D30:D36">C30/2</f>
        <v>18384.87</v>
      </c>
      <c r="E30" s="30">
        <v>3700.14</v>
      </c>
      <c r="F30" s="38">
        <f t="shared" si="2"/>
        <v>14684.73</v>
      </c>
      <c r="G30" s="34"/>
      <c r="H30" s="35"/>
      <c r="I30" s="34"/>
      <c r="J30" s="34"/>
      <c r="K30" s="34"/>
      <c r="L30" s="34"/>
      <c r="M30" s="34"/>
      <c r="N30" s="36"/>
      <c r="O30" s="37"/>
      <c r="P30" s="37"/>
    </row>
    <row r="31" spans="1:16" ht="15.75" thickBot="1">
      <c r="A31" s="24"/>
      <c r="B31" s="26" t="s">
        <v>17</v>
      </c>
      <c r="C31" s="17">
        <v>36769.74</v>
      </c>
      <c r="D31" s="3">
        <f t="shared" si="3"/>
        <v>18384.87</v>
      </c>
      <c r="E31" s="30">
        <v>3700.14</v>
      </c>
      <c r="F31" s="38">
        <f t="shared" si="2"/>
        <v>14684.73</v>
      </c>
      <c r="G31" s="34"/>
      <c r="H31" s="35"/>
      <c r="I31" s="34"/>
      <c r="J31" s="34"/>
      <c r="K31" s="34"/>
      <c r="L31" s="34"/>
      <c r="M31" s="34"/>
      <c r="N31" s="36"/>
      <c r="O31" s="37"/>
      <c r="P31" s="37"/>
    </row>
    <row r="32" spans="1:16" ht="15.75" thickBot="1">
      <c r="A32" s="24"/>
      <c r="B32" s="26" t="s">
        <v>10</v>
      </c>
      <c r="C32" s="28">
        <v>20000</v>
      </c>
      <c r="D32" s="3">
        <f t="shared" si="3"/>
        <v>10000</v>
      </c>
      <c r="E32" s="30">
        <v>1588.81</v>
      </c>
      <c r="F32" s="38">
        <f t="shared" si="2"/>
        <v>8411.19</v>
      </c>
      <c r="G32" s="34"/>
      <c r="H32" s="35"/>
      <c r="I32" s="34"/>
      <c r="J32" s="34"/>
      <c r="K32" s="34"/>
      <c r="L32" s="34"/>
      <c r="M32" s="34"/>
      <c r="N32" s="36"/>
      <c r="O32" s="37"/>
      <c r="P32" s="37"/>
    </row>
    <row r="33" spans="1:16" ht="15.75" thickBot="1">
      <c r="A33" s="24"/>
      <c r="B33" s="26" t="s">
        <v>15</v>
      </c>
      <c r="C33" s="17">
        <v>15000</v>
      </c>
      <c r="D33" s="3">
        <f t="shared" si="3"/>
        <v>7500</v>
      </c>
      <c r="E33" s="30">
        <v>1054.81</v>
      </c>
      <c r="F33" s="38">
        <f t="shared" si="2"/>
        <v>6445.1900000000005</v>
      </c>
      <c r="G33" s="34"/>
      <c r="H33" s="35"/>
      <c r="I33" s="34"/>
      <c r="J33" s="34"/>
      <c r="K33" s="34"/>
      <c r="L33" s="34"/>
      <c r="M33" s="34"/>
      <c r="N33" s="36"/>
      <c r="O33" s="37"/>
      <c r="P33" s="37"/>
    </row>
    <row r="34" spans="1:16" ht="15.75" thickBot="1">
      <c r="A34" s="24"/>
      <c r="B34" s="26" t="s">
        <v>11</v>
      </c>
      <c r="C34" s="28">
        <v>8838.96</v>
      </c>
      <c r="D34" s="3">
        <f t="shared" si="3"/>
        <v>4419.48</v>
      </c>
      <c r="E34" s="30">
        <v>419.48</v>
      </c>
      <c r="F34" s="38">
        <f t="shared" si="2"/>
        <v>3999.9999999999995</v>
      </c>
      <c r="G34" s="34"/>
      <c r="H34" s="35"/>
      <c r="I34" s="34"/>
      <c r="J34" s="34"/>
      <c r="K34" s="34"/>
      <c r="L34" s="34"/>
      <c r="M34" s="34"/>
      <c r="N34" s="36"/>
      <c r="O34" s="37"/>
      <c r="P34" s="37"/>
    </row>
    <row r="35" spans="1:16" ht="15.75" thickBot="1">
      <c r="A35" s="24"/>
      <c r="B35" s="26" t="s">
        <v>12</v>
      </c>
      <c r="C35" s="28">
        <v>24140.46</v>
      </c>
      <c r="D35" s="3">
        <f t="shared" si="3"/>
        <v>12070.23</v>
      </c>
      <c r="E35" s="30">
        <v>2070.23</v>
      </c>
      <c r="F35" s="38">
        <f t="shared" si="2"/>
        <v>10000</v>
      </c>
      <c r="G35" s="34"/>
      <c r="H35" s="35"/>
      <c r="I35" s="34"/>
      <c r="J35" s="34"/>
      <c r="K35" s="34"/>
      <c r="L35" s="34"/>
      <c r="M35" s="34"/>
      <c r="N35" s="36"/>
      <c r="O35" s="37"/>
      <c r="P35" s="37"/>
    </row>
    <row r="36" spans="1:16" ht="15.75" thickBot="1">
      <c r="A36" s="24"/>
      <c r="B36" s="26" t="s">
        <v>16</v>
      </c>
      <c r="C36" s="28">
        <v>8838.96</v>
      </c>
      <c r="D36" s="3">
        <f t="shared" si="3"/>
        <v>4419.48</v>
      </c>
      <c r="E36" s="30">
        <v>419.48</v>
      </c>
      <c r="F36" s="38">
        <f t="shared" si="2"/>
        <v>3999.9999999999995</v>
      </c>
      <c r="G36" s="34"/>
      <c r="H36" s="35"/>
      <c r="I36" s="34"/>
      <c r="J36" s="34"/>
      <c r="K36" s="34"/>
      <c r="L36" s="34"/>
      <c r="M36" s="34"/>
      <c r="N36" s="36"/>
      <c r="O36" s="37"/>
      <c r="P36" s="37"/>
    </row>
    <row r="37" spans="1:16" ht="15.75" thickBot="1">
      <c r="A37" s="24"/>
      <c r="C37" s="19">
        <f>SUM(C29:C36)</f>
        <v>187127.59999999998</v>
      </c>
      <c r="D37" s="7">
        <f>SUM(D29:D36)</f>
        <v>93563.79999999999</v>
      </c>
      <c r="E37" s="39">
        <f>SUM(E29:E36)</f>
        <v>16653.23</v>
      </c>
      <c r="F37" s="8">
        <f>SUM(F29:F36)</f>
        <v>76910.57</v>
      </c>
      <c r="G37" s="34"/>
      <c r="H37" s="35"/>
      <c r="I37" s="34"/>
      <c r="J37" s="34"/>
      <c r="K37" s="34"/>
      <c r="L37" s="34"/>
      <c r="M37" s="34"/>
      <c r="N37" s="36"/>
      <c r="O37" s="37"/>
      <c r="P37" s="37"/>
    </row>
    <row r="38" spans="6:16" ht="15.75" thickTop="1">
      <c r="F38" s="4"/>
      <c r="H38" s="4"/>
      <c r="P38" s="4"/>
    </row>
    <row r="39" spans="6:16" ht="15">
      <c r="F39" s="4"/>
      <c r="H39" s="4"/>
      <c r="N39" s="10"/>
      <c r="O39" s="4"/>
      <c r="P39" s="4"/>
    </row>
    <row r="40" spans="6:14" ht="15">
      <c r="F40" s="4"/>
      <c r="G40" s="46"/>
      <c r="H40" s="46"/>
      <c r="I40" s="46"/>
      <c r="J40" s="46"/>
      <c r="M40" s="1"/>
      <c r="N40"/>
    </row>
    <row r="41" ht="15">
      <c r="N41"/>
    </row>
    <row r="42" ht="15">
      <c r="N42"/>
    </row>
    <row r="43" spans="6:14" ht="15">
      <c r="F43" s="4"/>
      <c r="G43" s="46"/>
      <c r="H43" s="46"/>
      <c r="I43" s="46"/>
      <c r="J43" s="46"/>
      <c r="L43" s="1"/>
      <c r="M43" s="1"/>
      <c r="N43" s="1"/>
    </row>
    <row r="44" spans="7:14" ht="15">
      <c r="G44" s="46"/>
      <c r="H44" s="46"/>
      <c r="I44" s="46"/>
      <c r="J44" s="46"/>
      <c r="L44" s="46"/>
      <c r="M44" s="46"/>
      <c r="N44" s="46"/>
    </row>
    <row r="46" ht="15">
      <c r="H46" s="4"/>
    </row>
    <row r="47" spans="6:12" ht="15">
      <c r="F47" s="4"/>
      <c r="L47" s="4"/>
    </row>
    <row r="50" ht="15">
      <c r="F50" s="4"/>
    </row>
  </sheetData>
  <sheetProtection/>
  <mergeCells count="10">
    <mergeCell ref="B1:E2"/>
    <mergeCell ref="B5:E5"/>
    <mergeCell ref="G44:J44"/>
    <mergeCell ref="L44:N44"/>
    <mergeCell ref="G20:I20"/>
    <mergeCell ref="G23:I23"/>
    <mergeCell ref="G24:I24"/>
    <mergeCell ref="K24:M24"/>
    <mergeCell ref="G40:J40"/>
    <mergeCell ref="G43:J43"/>
  </mergeCells>
  <printOptions/>
  <pageMargins left="0.15748031496062992" right="0.15748031496062992" top="0.31496062992125984" bottom="0.7480314960629921" header="0.31496062992125984" footer="0.31496062992125984"/>
  <pageSetup horizontalDpi="600" verticalDpi="600" orientation="landscape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2015-04-20T21:12:09Z</cp:lastPrinted>
  <dcterms:created xsi:type="dcterms:W3CDTF">2014-12-09T23:31:39Z</dcterms:created>
  <dcterms:modified xsi:type="dcterms:W3CDTF">2016-02-17T17:00:14Z</dcterms:modified>
  <cp:category/>
  <cp:version/>
  <cp:contentType/>
  <cp:contentStatus/>
</cp:coreProperties>
</file>